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13\1 výzva\"/>
    </mc:Choice>
  </mc:AlternateContent>
  <xr:revisionPtr revIDLastSave="0" documentId="13_ncr:1_{4C897843-FAA1-4D49-A3A2-DC9DCE4397CA}" xr6:coauthVersionLast="47" xr6:coauthVersionMax="47" xr10:uidLastSave="{00000000-0000-0000-0000-000000000000}"/>
  <bookViews>
    <workbookView xWindow="28680" yWindow="-45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0" i="1" s="1"/>
  <c r="T7" i="1" l="1"/>
  <c r="S7" i="1" l="1"/>
  <c r="R10" i="1" s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<sst xmlns="http://schemas.openxmlformats.org/spreadsheetml/2006/main" count="42" uniqueCount="41">
  <si>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</si>
  <si>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</si>
  <si>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</si>
  <si>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</si>
  <si>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</si>
  <si>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</si>
  <si>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</si>
  <si>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</si>
  <si>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</si>
  <si>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</si>
  <si>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</si>
  <si>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</si>
  <si>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</si>
  <si>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</si>
  <si>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</si>
  <si>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</si>
  <si>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</si>
  <si>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</si>
  <si>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</si>
  <si>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</si>
  <si>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</si>
  <si>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</si>
  <si>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</si>
  <si>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</si>
  <si>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</si>
  <si>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</si>
  <si>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</si>
  <si>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</si>
  <si>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</si>
  <si>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</si>
  <si>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</si>
  <si>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</si>
  <si>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 xml:space="preserve">Příloha č. 2 Kupní smlouvy - technická specifikace
Výpočetní technika (III.) 013 - 2023 </t>
  </si>
  <si>
    <t>PC sestava na míru</t>
  </si>
  <si>
    <t>ANO</t>
  </si>
  <si>
    <t>TAČR TK04020250 - Moderní metody pro tvarovou optimalizaci Francisových turbín</t>
  </si>
  <si>
    <t>Mgr. Jakub Pendl,
E-mail: pendl@kma.zcu.cz</t>
  </si>
  <si>
    <t>Technická 8, 
301 00 Plzeň, 
Fakulta aplikovaných věd - NTIS-VP5,
kancelář UC 260 (v době nepřítomnosti UC 226)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</si>
  <si>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</si>
  <si>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Včetně montáže a otestováním sestavy.
Záruka min. na CPU/základní desku/operační paměti RAM 36 měsíců, SSD/zdroj 60 měsíců a u ostatní 24 měsíců.</t>
  </si>
  <si>
    <r>
      <t xml:space="preserve">Minimální konfigurace, jednotlivé komponenty (níže rozepsané) musí být navzájem kompatibilní.
</t>
    </r>
    <r>
      <rPr>
        <b/>
        <sz val="11"/>
        <color theme="1"/>
        <rFont val="Calibri"/>
        <family val="2"/>
        <charset val="238"/>
        <scheme val="minor"/>
      </rPr>
      <t>Základní deska:</t>
    </r>
    <r>
      <rPr>
        <sz val="11"/>
        <color theme="1"/>
        <rFont val="Calibri"/>
        <family val="2"/>
        <charset val="238"/>
        <scheme val="minor"/>
      </rPr>
      <t xml:space="preserve"> min. 4 sloty pro paměti typu DDR4 s kapacitou až 128 GB, min. 2 sloty na M.2 disky (SATA/PCIe 4.0 x2/x4), min. 4x SATA 6Gb/s, PCI-E 4.0 x16 a PCI-E 3.0 x4, 1 Gb/s Ethernet, min. 3x 3,5 mm audio jack, min. 6x USB 2.0 a 6x USB 3.2 Gen1.
</t>
    </r>
    <r>
      <rPr>
        <b/>
        <sz val="11"/>
        <color theme="1"/>
        <rFont val="Calibri"/>
        <family val="2"/>
        <charset val="238"/>
        <scheme val="minor"/>
      </rPr>
      <t>Procesor</t>
    </r>
    <r>
      <rPr>
        <sz val="11"/>
        <color theme="1"/>
        <rFont val="Calibri"/>
        <family val="2"/>
        <charset val="238"/>
        <scheme val="minor"/>
      </rPr>
      <t>: výkon procesoru v Passmark CPU více než 39 200 bodů (platné ke dni 3.2.2023), minimálně 12 ja</t>
    </r>
    <r>
      <rPr>
        <sz val="11"/>
        <rFont val="Calibri"/>
        <family val="2"/>
        <charset val="238"/>
        <scheme val="minor"/>
      </rPr>
      <t>der (24 vláken)</t>
    </r>
    <r>
      <rPr>
        <sz val="11"/>
        <color theme="1"/>
        <rFont val="Calibri"/>
        <family val="2"/>
        <charset val="238"/>
        <scheme val="minor"/>
      </rPr>
      <t xml:space="preserve">, vyrovnávací paměť min. 64 MB (L3) + výkonný tichý chladič CPU - otáčky ventilátoru až 1800RPM, automatická regulace otáček.
</t>
    </r>
    <r>
      <rPr>
        <b/>
        <sz val="11"/>
        <color theme="1"/>
        <rFont val="Calibri"/>
        <family val="2"/>
        <charset val="238"/>
        <scheme val="minor"/>
      </rPr>
      <t>Operační paměť RAM</t>
    </r>
    <r>
      <rPr>
        <sz val="11"/>
        <color theme="1"/>
        <rFont val="Calibri"/>
        <family val="2"/>
        <charset val="238"/>
        <scheme val="minor"/>
      </rPr>
      <t xml:space="preserve">: minimálně 64 GB typu DDR4, dual-channel (2x 32 GB), min. 3200 MHz, s chladičem.
</t>
    </r>
    <r>
      <rPr>
        <b/>
        <sz val="11"/>
        <color theme="1"/>
        <rFont val="Calibri"/>
        <family val="2"/>
        <charset val="238"/>
        <scheme val="minor"/>
      </rPr>
      <t>SSD</t>
    </r>
    <r>
      <rPr>
        <sz val="11"/>
        <color theme="1"/>
        <rFont val="Calibri"/>
        <family val="2"/>
        <charset val="238"/>
        <scheme val="minor"/>
      </rPr>
      <t xml:space="preserve">: disk o kapacitě min. 1 TB, slot PCIe 4.0 x4 (M.2 NVMe), rychlost čtení min. 5000 MB/s, rychlost zápisu min. 4900 MB/s, životnost min. 600 TBW.
</t>
    </r>
    <r>
      <rPr>
        <b/>
        <sz val="11"/>
        <color theme="1"/>
        <rFont val="Calibri"/>
        <family val="2"/>
        <charset val="238"/>
        <scheme val="minor"/>
      </rPr>
      <t>PC skříň</t>
    </r>
    <r>
      <rPr>
        <sz val="11"/>
        <color theme="1"/>
        <rFont val="Calibri"/>
        <family val="2"/>
        <charset val="238"/>
        <scheme val="minor"/>
      </rPr>
      <t xml:space="preserve">: počítačová skříň z materiálu ocel s bočnicí z tvrzeného skla, podpora ATX i mATX desek, osazené min. čtyřmi ventilátory - otáčky ventilátoru až 1800RPM, automatická regulace otáček, prachové filtry, možnost nainstalovat větší grafickou kartu - max. délka grafické karty až 350 mm.
</t>
    </r>
    <r>
      <rPr>
        <b/>
        <sz val="11"/>
        <color theme="1"/>
        <rFont val="Calibri"/>
        <family val="2"/>
        <charset val="238"/>
        <scheme val="minor"/>
      </rPr>
      <t>Zdroj:</t>
    </r>
    <r>
      <rPr>
        <sz val="11"/>
        <color theme="1"/>
        <rFont val="Calibri"/>
        <family val="2"/>
        <charset val="238"/>
        <scheme val="minor"/>
      </rPr>
      <t xml:space="preserve"> min. 750W, certifikace 80 Plus Gold, min. 2x 8-pin pro graf. kartu, min. 2x MOLEX, min. 4x SATA.
Bez grafické karty, s možností použít stávající grafickou kartu nVidia Quadro K2200 nebo nVidia GTX 690.
Bez operačního systému.
Existence ovladačů použitého HW v jádře Linuxu + ve Windows 10 a vyšší verze Windows.
Včetně montáže a otestováním sestavy.
Záruka min. na CPU/základní desku/operační paměti RAM 36 měsíců, SSD/zdroj 60 měsíců a u ostatní 24 měsíců.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</si>
</sst>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B1" zoomScale="73" zoomScaleNormal="73" workbookViewId="0">
      <selection activeCell="G7" sqref="G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128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" style="1" customWidth="1"/>
    <col min="11" max="11" width="32.28515625" customWidth="1"/>
    <col min="12" max="12" width="37.140625" customWidth="1"/>
    <col min="13" max="13" width="30.5703125" customWidth="1"/>
    <col min="14" max="14" width="39.5703125" style="4" customWidth="1"/>
    <col min="15" max="15" width="25.7109375" style="4" bestFit="1" customWidth="1"/>
    <col min="16" max="16" width="18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85546875" style="5" customWidth="1"/>
  </cols>
  <sheetData>
    <row r="1" spans="1:22" ht="40.9" customHeight="1" x14ac:dyDescent="0.25">
      <c r="B1" s="62" t="s">
        <v>32</v>
      </c>
      <c r="C1" s="63"/>
      <c r="D1" s="63"/>
      <c r="E1"/>
      <c r="G1" s="41"/>
      <c r="V1"/>
    </row>
    <row r="2" spans="1:22" ht="27.75" customHeight="1" x14ac:dyDescent="0.25">
      <c r="C2"/>
      <c r="D2" s="9"/>
      <c r="E2" s="10"/>
      <c r="G2" s="66"/>
      <c r="H2" s="67"/>
      <c r="I2" s="67"/>
      <c r="J2" s="67"/>
      <c r="K2" s="67"/>
      <c r="L2" s="67"/>
      <c r="M2" s="67"/>
      <c r="N2" s="6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7"/>
      <c r="H3" s="67"/>
      <c r="I3" s="67"/>
      <c r="J3" s="67"/>
      <c r="K3" s="67"/>
      <c r="L3" s="67"/>
      <c r="M3" s="67"/>
      <c r="N3" s="6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4" t="s">
        <v>2</v>
      </c>
      <c r="H5" s="6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38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344.25" customHeight="1" thickTop="1" thickBot="1" x14ac:dyDescent="0.3">
      <c r="A7" s="20"/>
      <c r="B7" s="42">
        <v>1</v>
      </c>
      <c r="C7" s="43" t="s">
        <v>33</v>
      </c>
      <c r="D7" s="44">
        <v>1</v>
      </c>
      <c r="E7" s="45" t="s">
        <v>30</v>
      </c>
      <c r="F7" s="61" t="s">
        <v>40</v>
      </c>
      <c r="G7" s="77"/>
      <c r="H7" s="46" t="s">
        <v>31</v>
      </c>
      <c r="I7" s="47" t="s">
        <v>29</v>
      </c>
      <c r="J7" s="48" t="s">
        <v>34</v>
      </c>
      <c r="K7" s="58" t="s">
        <v>35</v>
      </c>
      <c r="L7" s="49" t="s">
        <v>39</v>
      </c>
      <c r="M7" s="57" t="s">
        <v>36</v>
      </c>
      <c r="N7" s="57" t="s">
        <v>37</v>
      </c>
      <c r="O7" s="50">
        <v>30</v>
      </c>
      <c r="P7" s="51">
        <f>D7*Q7</f>
        <v>21300</v>
      </c>
      <c r="Q7" s="52">
        <v>21300</v>
      </c>
      <c r="R7" s="78"/>
      <c r="S7" s="53">
        <f>D7*R7</f>
        <v>0</v>
      </c>
      <c r="T7" s="54" t="str">
        <f>IF(ISNUMBER(R7), IF(R7&gt;Q7,"NEVYHOVUJE","VYHOVUJE")," ")</f>
        <v xml:space="preserve"> </v>
      </c>
      <c r="U7" s="55"/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5" t="s">
        <v>27</v>
      </c>
      <c r="C9" s="75"/>
      <c r="D9" s="75"/>
      <c r="E9" s="75"/>
      <c r="F9" s="75"/>
      <c r="G9" s="75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2" t="s">
        <v>10</v>
      </c>
      <c r="S9" s="73"/>
      <c r="T9" s="74"/>
      <c r="U9" s="24"/>
      <c r="V9" s="25"/>
    </row>
    <row r="10" spans="1:22" ht="50.45" customHeight="1" thickTop="1" thickBot="1" x14ac:dyDescent="0.3">
      <c r="B10" s="76" t="s">
        <v>25</v>
      </c>
      <c r="C10" s="76"/>
      <c r="D10" s="76"/>
      <c r="E10" s="76"/>
      <c r="F10" s="76"/>
      <c r="G10" s="76"/>
      <c r="H10" s="76"/>
      <c r="I10" s="26"/>
      <c r="L10" s="9"/>
      <c r="M10" s="9"/>
      <c r="N10" s="9"/>
      <c r="O10" s="27"/>
      <c r="P10" s="27"/>
      <c r="Q10" s="28">
        <f>SUM(P7:P7)</f>
        <v>21300</v>
      </c>
      <c r="R10" s="69">
        <f>SUM(S7:S7)</f>
        <v>0</v>
      </c>
      <c r="S10" s="70"/>
      <c r="T10" s="71"/>
    </row>
    <row r="11" spans="1:22" ht="15.75" thickTop="1" x14ac:dyDescent="0.25">
      <c r="B11" s="68" t="s">
        <v>26</v>
      </c>
      <c r="C11" s="68"/>
      <c r="D11" s="68"/>
      <c r="E11" s="68"/>
      <c r="F11" s="68"/>
      <c r="G11" s="68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2c8QXP+R+n3FjerzL+A/MPE+eI8UpPhP94VobDKU6eaDmiPDgI7rwxQECNMHJGEMC4ObhUY8YCfqBwYVOsAfDg==" saltValue="5lyHRlHUqo87FMK94f8/I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D7 B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T7">
    <cfRule type="cellIs" dxfId="5" priority="80" operator="equal">
      <formula>"VYHOVUJE"</formula>
    </cfRule>
  </conditionalFormatting>
  <conditionalFormatting sqref="T7">
    <cfRule type="cellIs" dxfId="4" priority="79" operator="equal">
      <formula>"NEVYHOVUJE"</formula>
    </cfRule>
  </conditionalFormatting>
  <conditionalFormatting sqref="G7:H7 R7">
    <cfRule type="containsBlanks" dxfId="3" priority="73">
      <formula>LEN(TRIM(G7))=0</formula>
    </cfRule>
  </conditionalFormatting>
  <conditionalFormatting sqref="G7:H7 R7">
    <cfRule type="notContainsBlanks" dxfId="2" priority="71">
      <formula>LEN(TRIM(G7))&gt;0</formula>
    </cfRule>
  </conditionalFormatting>
  <conditionalFormatting sqref="G7:H7 R7">
    <cfRule type="notContainsBlanks" dxfId="1" priority="70">
      <formula>LEN(TRIM(G7))&gt;0</formula>
    </cfRule>
  </conditionalFormatting>
  <conditionalFormatting sqref="G7:H7">
    <cfRule type="notContainsBlanks" dxfId="0" priority="6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2023-02-06T11:42:37Z</cp:lastPrinted>
  <dcterms:created xsi:type="dcterms:W3CDTF">2014-03-05T12:43:32Z</dcterms:created>
  <dcterms:modified xsi:type="dcterms:W3CDTF">2023-02-08T13:05:15Z</dcterms:modified>
</cp:coreProperties>
</file>